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ANUAL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<sst xmlns="http://schemas.openxmlformats.org/spreadsheetml/2006/main" count="62" uniqueCount="61">
  <si>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</si>
  <si>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</si>
  <si>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</si>
  <si>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</si>
  <si>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</si>
  <si>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</si>
  <si>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</si>
  <si>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</si>
  <si>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</si>
  <si>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</si>
  <si>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</si>
  <si>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</si>
  <si>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</si>
  <si>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</si>
  <si>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</si>
  <si>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</si>
  <si>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</si>
  <si>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</si>
  <si>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</si>
  <si>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</si>
  <si>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</si>
  <si>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</si>
  <si>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</si>
  <si>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</si>
  <si>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</si>
  <si>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</si>
  <si>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</si>
  <si>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</si>
  <si>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</si>
  <si>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</si>
  <si>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</si>
  <si>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</si>
  <si>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</si>
  <si>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</si>
  <si>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</si>
  <si>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</si>
  <si>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</si>
  <si>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</si>
  <si>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</si>
  <si>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</si>
  <si>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</si>
  <si>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</si>
  <si>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</si>
  <si>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</si>
  <si>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</si>
  <si>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</si>
  <si>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</si>
  <si>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</si>
  <si>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</si>
  <si>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</si>
  <si>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</si>
  <si>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</si>
  <si>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</si>
  <si>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</si>
  <si>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</si>
  <si>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</si>
  <si>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</si>
  <si>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</si>
  <si>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</si>
  <si>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</si>
  <si>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Junta Municipal de Agua Potable y Alcantarillado de Acámbaro,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</si>
</sst>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51</xdr:row>
      <xdr:rowOff>133350</xdr:rowOff>
    </xdr:from>
    <xdr:to>
      <xdr:col>0</xdr:col>
      <xdr:colOff>3408153</xdr:colOff>
      <xdr:row>60</xdr:row>
      <xdr:rowOff>123824</xdr:rowOff>
    </xdr:to>
    <xdr:sp macro="" textlink="">
      <xdr:nvSpPr>
        <xdr:cNvPr id="2" name="CuadroTexto 1"/>
        <xdr:cNvSpPr txBox="1"/>
      </xdr:nvSpPr>
      <xdr:spPr>
        <a:xfrm>
          <a:off x="1390650" y="8296275"/>
          <a:ext cx="201750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1028699</xdr:colOff>
      <xdr:row>52</xdr:row>
      <xdr:rowOff>28575</xdr:rowOff>
    </xdr:from>
    <xdr:to>
      <xdr:col>3</xdr:col>
      <xdr:colOff>3467100</xdr:colOff>
      <xdr:row>60</xdr:row>
      <xdr:rowOff>92734</xdr:rowOff>
    </xdr:to>
    <xdr:sp macro="" textlink="">
      <xdr:nvSpPr>
        <xdr:cNvPr id="3" name="CuadroTexto 2"/>
        <xdr:cNvSpPr txBox="1"/>
      </xdr:nvSpPr>
      <xdr:spPr>
        <a:xfrm>
          <a:off x="6372224" y="8334375"/>
          <a:ext cx="2438401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44" zoomScaleNormal="100" zoomScaleSheetLayoutView="100" workbookViewId="0">
      <selection activeCell="D72" sqref="D7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21988440.199999999</v>
      </c>
      <c r="C5" s="20">
        <v>28338565.379999999</v>
      </c>
      <c r="D5" s="9" t="s">
        <v>36</v>
      </c>
      <c r="E5" s="20">
        <v>27774717.52</v>
      </c>
      <c r="F5" s="23">
        <v>23533986.989999998</v>
      </c>
    </row>
    <row r="6" spans="1:6" x14ac:dyDescent="0.2">
      <c r="A6" s="9" t="s">
        <v>23</v>
      </c>
      <c r="B6" s="20">
        <v>38388289.899999999</v>
      </c>
      <c r="C6" s="20">
        <v>33886355.200000003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441241.06</v>
      </c>
      <c r="C7" s="20">
        <v>116481.72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9945629.0299999993</v>
      </c>
      <c r="C9" s="20">
        <v>5426954.4100000001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70763600.189999998</v>
      </c>
      <c r="C13" s="22">
        <f>SUM(C5:C11)</f>
        <v>67768356.709999993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27774717.52</v>
      </c>
      <c r="F14" s="27">
        <f>SUM(F5:F12)</f>
        <v>23533986.989999998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72654.399999999994</v>
      </c>
      <c r="F17" s="23">
        <v>72654.399999999994</v>
      </c>
    </row>
    <row r="18" spans="1:6" x14ac:dyDescent="0.2">
      <c r="A18" s="9" t="s">
        <v>30</v>
      </c>
      <c r="B18" s="20">
        <v>57191994.609999999</v>
      </c>
      <c r="C18" s="20">
        <v>51221122.299999997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39634530.25</v>
      </c>
      <c r="C19" s="20">
        <v>35524897.590000004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3516386.89</v>
      </c>
      <c r="C20" s="20">
        <v>3516386.89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-15440175.300000001</v>
      </c>
      <c r="C21" s="20">
        <v>-11567679.92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3744266.72</v>
      </c>
      <c r="C22" s="20">
        <v>3744266.72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72654.399999999994</v>
      </c>
      <c r="F24" s="27">
        <f>SUM(F17:F22)</f>
        <v>72654.399999999994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88647003.170000002</v>
      </c>
      <c r="C26" s="22">
        <f>SUM(C16:C24)</f>
        <v>82438993.579999998</v>
      </c>
      <c r="D26" s="12" t="s">
        <v>50</v>
      </c>
      <c r="E26" s="22">
        <f>SUM(E24+E14)</f>
        <v>27847371.919999998</v>
      </c>
      <c r="F26" s="27">
        <f>SUM(F14+F24)</f>
        <v>23606641.389999997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159410603.36000001</v>
      </c>
      <c r="C28" s="22">
        <f>C13+C26</f>
        <v>150207350.28999999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139802685.24000001</v>
      </c>
      <c r="F30" s="27">
        <f>SUM(F31:F33)</f>
        <v>139802685.24000001</v>
      </c>
    </row>
    <row r="31" spans="1:6" x14ac:dyDescent="0.2">
      <c r="A31" s="16"/>
      <c r="B31" s="14"/>
      <c r="C31" s="15"/>
      <c r="D31" s="9" t="s">
        <v>2</v>
      </c>
      <c r="E31" s="20">
        <v>139098132.74000001</v>
      </c>
      <c r="F31" s="23">
        <v>139098132.74000001</v>
      </c>
    </row>
    <row r="32" spans="1:6" x14ac:dyDescent="0.2">
      <c r="A32" s="16"/>
      <c r="B32" s="14"/>
      <c r="C32" s="15"/>
      <c r="D32" s="9" t="s">
        <v>13</v>
      </c>
      <c r="E32" s="20">
        <v>704552.5</v>
      </c>
      <c r="F32" s="23">
        <v>704552.5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-8239453.7999999998</v>
      </c>
      <c r="F35" s="27">
        <f>SUM(F36:F40)</f>
        <v>-13201976.34</v>
      </c>
    </row>
    <row r="36" spans="1:6" x14ac:dyDescent="0.2">
      <c r="A36" s="16"/>
      <c r="B36" s="14"/>
      <c r="C36" s="15"/>
      <c r="D36" s="9" t="s">
        <v>46</v>
      </c>
      <c r="E36" s="20">
        <v>5070850.54</v>
      </c>
      <c r="F36" s="23">
        <v>12299585.539999999</v>
      </c>
    </row>
    <row r="37" spans="1:6" x14ac:dyDescent="0.2">
      <c r="A37" s="16"/>
      <c r="B37" s="14"/>
      <c r="C37" s="15"/>
      <c r="D37" s="9" t="s">
        <v>14</v>
      </c>
      <c r="E37" s="20">
        <v>-13310304.34</v>
      </c>
      <c r="F37" s="23">
        <v>-25501561.879999999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131563231.44000001</v>
      </c>
      <c r="F46" s="27">
        <f>SUM(F42+F35+F30)</f>
        <v>126600708.90000001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159410603.36000001</v>
      </c>
      <c r="F48" s="22">
        <f>F46+F26</f>
        <v>150207350.28999999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3" spans="1:6" s="31" customFormat="1" x14ac:dyDescent="0.2"/>
    <row r="54" spans="1:6" s="33" customFormat="1" x14ac:dyDescent="0.2">
      <c r="A54" s="32"/>
    </row>
    <row r="55" spans="1:6" s="33" customFormat="1" x14ac:dyDescent="0.2"/>
    <row r="56" spans="1:6" s="33" customFormat="1" x14ac:dyDescent="0.2"/>
    <row r="57" spans="1:6" s="33" customFormat="1" x14ac:dyDescent="0.2"/>
    <row r="58" spans="1:6" s="33" customFormat="1" x14ac:dyDescent="0.2"/>
    <row r="59" spans="1:6" s="33" customFormat="1" x14ac:dyDescent="0.2"/>
    <row r="60" spans="1:6" s="33" customFormat="1" x14ac:dyDescent="0.2"/>
    <row r="61" spans="1:6" s="33" customFormat="1" x14ac:dyDescent="0.2"/>
    <row r="62" spans="1:6" s="33" customFormat="1" x14ac:dyDescent="0.2"/>
    <row r="63" spans="1:6" s="33" customFormat="1" x14ac:dyDescent="0.2"/>
  </sheetData>
  <sheetProtection formatCells="0" formatColumns="0" formatRows="0" autoFilter="0"/>
  <mergeCells count="1">
    <mergeCell ref="A1:F1"/>
  </mergeCells>
  <printOptions horizontalCentered="1"/>
  <pageMargins left="0.19685039370078741" right="0.19685039370078741" top="0.39370078740157483" bottom="0.39370078740157483" header="0" footer="0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2025-02-18T15:29:29Z</cp:lastPrinted>
  <dcterms:created xsi:type="dcterms:W3CDTF">2012-12-11T20:26:08Z</dcterms:created>
  <dcterms:modified xsi:type="dcterms:W3CDTF">2025-02-18T15:29:35Z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